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ED5D2ADC-D36E-4012-A401-DD84D8363F5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0" i="1" l="1"/>
  <c r="E109" i="1"/>
  <c r="E108" i="1"/>
  <c r="E107" i="1"/>
  <c r="E106" i="1"/>
  <c r="E102" i="1"/>
  <c r="E101" i="1"/>
  <c r="E100" i="1"/>
  <c r="E99" i="1"/>
  <c r="E98" i="1"/>
  <c r="E94" i="1"/>
  <c r="E93" i="1"/>
  <c r="E92" i="1"/>
  <c r="E91" i="1"/>
  <c r="E90" i="1"/>
  <c r="E86" i="1"/>
  <c r="E85" i="1"/>
  <c r="E84" i="1"/>
  <c r="E83" i="1"/>
  <c r="E82" i="1"/>
  <c r="E78" i="1"/>
  <c r="E77" i="1"/>
  <c r="E76" i="1"/>
  <c r="E75" i="1"/>
  <c r="E74" i="1"/>
  <c r="E70" i="1"/>
  <c r="E69" i="1"/>
  <c r="E68" i="1"/>
  <c r="E67" i="1"/>
  <c r="E66" i="1"/>
  <c r="E62" i="1"/>
  <c r="E61" i="1"/>
  <c r="E60" i="1"/>
  <c r="E59" i="1"/>
  <c r="E58" i="1"/>
  <c r="E57" i="1"/>
  <c r="E53" i="1"/>
  <c r="E52" i="1"/>
  <c r="E51" i="1"/>
  <c r="E50" i="1"/>
  <c r="E49" i="1"/>
  <c r="E45" i="1"/>
  <c r="E44" i="1"/>
  <c r="E43" i="1"/>
  <c r="E42" i="1"/>
  <c r="E41" i="1"/>
  <c r="E40" i="1"/>
  <c r="E39" i="1"/>
  <c r="E38" i="1"/>
  <c r="E37" i="1"/>
  <c r="E36" i="1"/>
  <c r="E20" i="1"/>
  <c r="E21" i="1"/>
  <c r="E22" i="1"/>
  <c r="E23" i="1"/>
  <c r="E24" i="1"/>
  <c r="E25" i="1"/>
  <c r="E26" i="1"/>
  <c r="E27" i="1"/>
  <c r="E28" i="1"/>
  <c r="E29" i="1"/>
  <c r="F74" i="1" l="1"/>
  <c r="G74" i="1" s="1"/>
  <c r="F20" i="1"/>
  <c r="G20" i="1" s="1"/>
  <c r="F90" i="1"/>
  <c r="G90" i="1" s="1"/>
  <c r="F66" i="1"/>
  <c r="G66" i="1" s="1"/>
  <c r="F57" i="1"/>
  <c r="G57" i="1" s="1"/>
  <c r="F36" i="1"/>
  <c r="G36" i="1" s="1"/>
  <c r="F82" i="1"/>
  <c r="G82" i="1" s="1"/>
  <c r="F49" i="1"/>
  <c r="G49" i="1" s="1"/>
  <c r="F98" i="1"/>
  <c r="G98" i="1" s="1"/>
  <c r="F106" i="1"/>
  <c r="G106" i="1" s="1"/>
  <c r="G118" i="1" l="1"/>
  <c r="G119" i="1" s="1"/>
  <c r="G120" i="1" s="1"/>
  <c r="F15" i="1"/>
  <c r="G15" i="1"/>
  <c r="E15" i="1" l="1"/>
  <c r="D15" i="1"/>
  <c r="C15" i="1"/>
  <c r="B15" i="1"/>
</calcChain>
</file>

<file path=xl/sharedStrings.xml><?xml version="1.0" encoding="utf-8"?>
<sst xmlns="http://schemas.openxmlformats.org/spreadsheetml/2006/main" count="170" uniqueCount="62">
  <si>
    <t>Seznam zařízení</t>
  </si>
  <si>
    <t>Server GSC</t>
  </si>
  <si>
    <t>Klientské PC</t>
  </si>
  <si>
    <t xml:space="preserve">Server datového úložiště </t>
  </si>
  <si>
    <t xml:space="preserve">Server mon. stěny </t>
  </si>
  <si>
    <t>Server SIMTECO</t>
  </si>
  <si>
    <t>Počty kamer</t>
  </si>
  <si>
    <t>Celkem</t>
  </si>
  <si>
    <t>Servisní činnosti na objektech</t>
  </si>
  <si>
    <t>Popis činností</t>
  </si>
  <si>
    <t>Počet zařízení</t>
  </si>
  <si>
    <t>Jednotková cena</t>
  </si>
  <si>
    <t>Cena celkem</t>
  </si>
  <si>
    <t>Aktualizace SW Genetec Security Center na serverech GSC</t>
  </si>
  <si>
    <t>Aktualizace SW Genetec Security Center na  klientských PC</t>
  </si>
  <si>
    <t>Aktualizace SW Genetec Security Center na serverech monitorové stěny</t>
  </si>
  <si>
    <t>Aktualizace a kontrola operačního systému Microsoft serverech GSC - řídící servery</t>
  </si>
  <si>
    <t>Aktualizace a kontrola operačního systému Microsoft serverech GSC - úložiště</t>
  </si>
  <si>
    <t>Aktualizace a kontrola operačního systému Microsoft na serverech monitorové stěny</t>
  </si>
  <si>
    <t>Aktualizace a kontrola operačního systému Microsoft na klientských PC</t>
  </si>
  <si>
    <t>Měsíční kontrola softwaru GSC a datového úložiště</t>
  </si>
  <si>
    <t>Instalace a kontrola synchronizace serverů s NTP serverem</t>
  </si>
  <si>
    <t>Simteco - kontrola konektivity serveru a zobrazení kamer v systému</t>
  </si>
  <si>
    <t>Profylaxe řídících serverů Genetec Security Center</t>
  </si>
  <si>
    <t>Profylaxe datového úložiště pro kamery</t>
  </si>
  <si>
    <t>Profylaxe serverů monitorové stěny</t>
  </si>
  <si>
    <t>Profylaxe klientských PC</t>
  </si>
  <si>
    <t>Profylaxe monitorové stěny</t>
  </si>
  <si>
    <t>Účastník vyplní pouze žlutě označená pole.</t>
  </si>
  <si>
    <t>Nabídková cena bude uvedena včetně všech nákladů spojených s dodáním předmětu veřejné zakázky.</t>
  </si>
  <si>
    <t>Komplex budov ČRo, Vinohradská 12, Římská 13, Římská 15, Praha 2</t>
  </si>
  <si>
    <t>ČRo Rádio Praha/Střední Čechy, Hybešova 10, Praha 8</t>
  </si>
  <si>
    <t>ČRo Plzeň, Nám. Míru 10, Plzeň</t>
  </si>
  <si>
    <t>ČRo Zlín, Osvoboditelů 187, Zlín</t>
  </si>
  <si>
    <t>ČRo České Budějovice, U Tří lvů 1, České Budějovice</t>
  </si>
  <si>
    <t>ČRo Karlovy Vary, Zítkova 3, Karlovy Vary</t>
  </si>
  <si>
    <t>ČRo Hradec Králové, Havlíčkova 292, Hradec Králové</t>
  </si>
  <si>
    <t>ČRo Sever, Na Schodech 10, Ústí nad Labem</t>
  </si>
  <si>
    <t>ČRo Olomouc, Pavelčákova 2/19, Olomouc</t>
  </si>
  <si>
    <t xml:space="preserve">Objekt </t>
  </si>
  <si>
    <t>Cena celkem bez DPH</t>
  </si>
  <si>
    <t>DPH 21 %</t>
  </si>
  <si>
    <t>Cena celkem s DPH</t>
  </si>
  <si>
    <t>Tabulka nabídkové ceny - Servis CCTV systému</t>
  </si>
  <si>
    <r>
      <t xml:space="preserve">SIMTECO - </t>
    </r>
    <r>
      <rPr>
        <b/>
        <sz val="10"/>
        <color theme="1"/>
        <rFont val="Calibri"/>
        <family val="2"/>
        <charset val="238"/>
        <scheme val="minor"/>
      </rPr>
      <t>Certifikát pro intalaci, servis, parametrizaci a údržbu sw systému SIMTECO.</t>
    </r>
  </si>
  <si>
    <r>
      <t xml:space="preserve">Genetec - </t>
    </r>
    <r>
      <rPr>
        <b/>
        <sz val="10"/>
        <color theme="1"/>
        <rFont val="Calibri"/>
        <family val="2"/>
        <charset val="238"/>
        <scheme val="minor"/>
      </rPr>
      <t>Certifikát "Security Center Omnicast TM Technical Certication" v úrovni minimálně SC-ETC-001-5.11</t>
    </r>
  </si>
  <si>
    <t>Příloha č. 4 - Tabulka pro výpočet nabídkové ceny</t>
  </si>
  <si>
    <t>Cena celkem za všechny činnosti  / 1 rok</t>
  </si>
  <si>
    <t>Cena celkem za všechny činnosti / 4 roky</t>
  </si>
  <si>
    <t>Profylaxe kamer</t>
  </si>
  <si>
    <t>Aktualizace firmwaru kamer</t>
  </si>
  <si>
    <t>Využití montážní plošiny (den)</t>
  </si>
  <si>
    <t>Horolezci (využití na jedno kamerové stanoviště)</t>
  </si>
  <si>
    <t>Doprava a ostatní náklady</t>
  </si>
  <si>
    <t>Profylaxe řídících serverů a datového úložiště Genetec Security Center</t>
  </si>
  <si>
    <t>Profylaxe klientského PC</t>
  </si>
  <si>
    <t>Využití montážní plošiny</t>
  </si>
  <si>
    <t>Cena za 1 rok</t>
  </si>
  <si>
    <t>Cena za 4 roky</t>
  </si>
  <si>
    <t>Profylaktické a servisní činnosti na objektech ČRo</t>
  </si>
  <si>
    <t>předpokládaný počet /1 rok</t>
  </si>
  <si>
    <t>Požadované certifikace: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</si>
</sst>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\ &quot;Kč&quot;"/>
    <numFmt numFmtId="165" formatCode="#,##0.00\ &quot;Kč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2" fontId="9" fillId="0" borderId="0" applyFont="0" applyFill="0" applyBorder="0" applyAlignment="0" applyProtection="0"/>
  </cellStyleXfs>
  <cellXfs count="117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4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0" fillId="5" borderId="8" xfId="0" applyFill="1" applyBorder="1" applyAlignment="1">
      <alignment vertical="center"/>
    </xf>
    <xf numFmtId="0" fontId="0" fillId="2" borderId="24" xfId="0" applyFill="1" applyBorder="1" applyAlignment="1">
      <alignment horizontal="center" vertical="center"/>
    </xf>
    <xf numFmtId="0" fontId="0" fillId="7" borderId="24" xfId="0" applyFill="1" applyBorder="1" applyAlignment="1">
      <alignment vertical="center"/>
    </xf>
    <xf numFmtId="0" fontId="0" fillId="7" borderId="24" xfId="0" applyFill="1" applyBorder="1" applyAlignment="1">
      <alignment horizontal="center" vertical="center"/>
    </xf>
    <xf numFmtId="0" fontId="0" fillId="7" borderId="27" xfId="0" applyFill="1" applyBorder="1" applyAlignment="1">
      <alignment horizontal="center" vertical="center"/>
    </xf>
    <xf numFmtId="0" fontId="2" fillId="7" borderId="0" xfId="0" applyFont="1" applyFill="1" applyBorder="1" applyAlignment="1">
      <alignment vertical="center"/>
    </xf>
    <xf numFmtId="0" fontId="2" fillId="7" borderId="0" xfId="0" applyFont="1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0" fillId="7" borderId="29" xfId="0" applyFill="1" applyBorder="1" applyAlignment="1">
      <alignment horizontal="center" vertical="center"/>
    </xf>
    <xf numFmtId="0" fontId="2" fillId="7" borderId="25" xfId="0" applyFont="1" applyFill="1" applyBorder="1" applyAlignment="1">
      <alignment vertical="center"/>
    </xf>
    <xf numFmtId="0" fontId="2" fillId="7" borderId="25" xfId="0" applyFont="1" applyFill="1" applyBorder="1" applyAlignment="1">
      <alignment horizontal="center" vertical="center"/>
    </xf>
    <xf numFmtId="0" fontId="0" fillId="7" borderId="25" xfId="0" applyFill="1" applyBorder="1" applyAlignment="1">
      <alignment horizontal="center" vertical="center"/>
    </xf>
    <xf numFmtId="0" fontId="0" fillId="7" borderId="31" xfId="0" applyFill="1" applyBorder="1" applyAlignment="1">
      <alignment horizontal="center" vertical="center"/>
    </xf>
    <xf numFmtId="0" fontId="5" fillId="7" borderId="26" xfId="0" applyFont="1" applyFill="1" applyBorder="1" applyAlignment="1">
      <alignment vertical="center"/>
    </xf>
    <xf numFmtId="0" fontId="7" fillId="7" borderId="28" xfId="0" applyFont="1" applyFill="1" applyBorder="1" applyAlignment="1">
      <alignment vertical="center"/>
    </xf>
    <xf numFmtId="0" fontId="7" fillId="7" borderId="3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center"/>
    </xf>
    <xf numFmtId="0" fontId="0" fillId="0" borderId="20" xfId="0" applyBorder="1" applyAlignment="1">
      <alignment horizontal="center" vertical="center"/>
    </xf>
    <xf numFmtId="0" fontId="0" fillId="0" borderId="23" xfId="0" applyBorder="1"/>
    <xf numFmtId="44" fontId="5" fillId="2" borderId="4" xfId="2" applyNumberFormat="1" applyFont="1" applyFill="1" applyBorder="1" applyAlignment="1">
      <alignment horizontal="center" vertical="center"/>
    </xf>
    <xf numFmtId="44" fontId="5" fillId="2" borderId="34" xfId="2" applyNumberFormat="1" applyFont="1" applyFill="1" applyBorder="1" applyAlignment="1">
      <alignment horizontal="center" vertical="center"/>
    </xf>
    <xf numFmtId="0" fontId="5" fillId="2" borderId="14" xfId="1" applyFont="1" applyFill="1" applyBorder="1" applyAlignment="1">
      <alignment vertical="center"/>
    </xf>
    <xf numFmtId="0" fontId="0" fillId="2" borderId="15" xfId="0" applyFill="1" applyBorder="1" applyAlignment="1">
      <alignment vertical="center"/>
    </xf>
    <xf numFmtId="0" fontId="0" fillId="2" borderId="15" xfId="0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0" fillId="2" borderId="15" xfId="0" applyFill="1" applyBorder="1"/>
    <xf numFmtId="0" fontId="5" fillId="2" borderId="26" xfId="1" applyFont="1" applyFill="1" applyBorder="1" applyAlignment="1">
      <alignment vertical="center"/>
    </xf>
    <xf numFmtId="0" fontId="0" fillId="2" borderId="24" xfId="0" applyFill="1" applyBorder="1"/>
    <xf numFmtId="0" fontId="5" fillId="2" borderId="27" xfId="0" applyFont="1" applyFill="1" applyBorder="1" applyAlignment="1">
      <alignment horizontal="center" vertical="center"/>
    </xf>
    <xf numFmtId="165" fontId="0" fillId="0" borderId="32" xfId="0" applyNumberFormat="1" applyBorder="1" applyAlignment="1">
      <alignment horizontal="right" vertical="center"/>
    </xf>
    <xf numFmtId="165" fontId="0" fillId="0" borderId="35" xfId="0" applyNumberFormat="1" applyBorder="1" applyAlignment="1">
      <alignment horizontal="right" vertical="center"/>
    </xf>
    <xf numFmtId="165" fontId="0" fillId="0" borderId="33" xfId="0" applyNumberFormat="1" applyBorder="1" applyAlignment="1">
      <alignment horizontal="right" vertical="center"/>
    </xf>
    <xf numFmtId="165" fontId="0" fillId="0" borderId="37" xfId="0" applyNumberFormat="1" applyBorder="1" applyAlignment="1">
      <alignment horizontal="right" vertical="center"/>
    </xf>
    <xf numFmtId="44" fontId="0" fillId="4" borderId="18" xfId="0" applyNumberFormat="1" applyFill="1" applyBorder="1" applyAlignment="1" applyProtection="1">
      <alignment horizontal="right" vertical="center"/>
      <protection locked="0"/>
    </xf>
    <xf numFmtId="44" fontId="0" fillId="4" borderId="9" xfId="0" applyNumberFormat="1" applyFill="1" applyBorder="1" applyAlignment="1" applyProtection="1">
      <alignment horizontal="right" vertical="center"/>
      <protection locked="0"/>
    </xf>
    <xf numFmtId="44" fontId="0" fillId="4" borderId="12" xfId="0" applyNumberFormat="1" applyFill="1" applyBorder="1" applyAlignment="1" applyProtection="1">
      <alignment horizontal="right" vertical="center"/>
      <protection locked="0"/>
    </xf>
    <xf numFmtId="44" fontId="4" fillId="4" borderId="12" xfId="0" applyNumberFormat="1" applyFont="1" applyFill="1" applyBorder="1" applyAlignment="1" applyProtection="1">
      <alignment horizontal="right" vertical="center"/>
      <protection locked="0"/>
    </xf>
    <xf numFmtId="44" fontId="4" fillId="4" borderId="9" xfId="0" applyNumberFormat="1" applyFont="1" applyFill="1" applyBorder="1" applyAlignment="1" applyProtection="1">
      <alignment horizontal="right" vertical="center"/>
      <protection locked="0"/>
    </xf>
    <xf numFmtId="44" fontId="0" fillId="4" borderId="21" xfId="0" applyNumberFormat="1" applyFill="1" applyBorder="1" applyAlignment="1" applyProtection="1">
      <alignment horizontal="right" vertical="center"/>
      <protection locked="0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165" fontId="2" fillId="0" borderId="34" xfId="0" applyNumberFormat="1" applyFont="1" applyBorder="1" applyAlignment="1">
      <alignment horizontal="center" vertical="center"/>
    </xf>
    <xf numFmtId="165" fontId="2" fillId="0" borderId="36" xfId="0" applyNumberFormat="1" applyFont="1" applyBorder="1" applyAlignment="1">
      <alignment horizontal="center" vertical="center"/>
    </xf>
    <xf numFmtId="165" fontId="2" fillId="0" borderId="38" xfId="0" applyNumberFormat="1" applyFont="1" applyBorder="1" applyAlignment="1">
      <alignment horizontal="center" vertical="center"/>
    </xf>
    <xf numFmtId="165" fontId="2" fillId="0" borderId="27" xfId="0" applyNumberFormat="1" applyFont="1" applyBorder="1" applyAlignment="1">
      <alignment horizontal="center" vertical="center"/>
    </xf>
    <xf numFmtId="165" fontId="2" fillId="0" borderId="29" xfId="0" applyNumberFormat="1" applyFont="1" applyBorder="1" applyAlignment="1">
      <alignment horizontal="center" vertical="center"/>
    </xf>
    <xf numFmtId="165" fontId="2" fillId="0" borderId="31" xfId="0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164" fontId="2" fillId="0" borderId="34" xfId="0" applyNumberFormat="1" applyFont="1" applyBorder="1" applyAlignment="1">
      <alignment horizontal="center" vertical="center"/>
    </xf>
    <xf numFmtId="164" fontId="2" fillId="0" borderId="36" xfId="0" applyNumberFormat="1" applyFont="1" applyBorder="1" applyAlignment="1">
      <alignment horizontal="center" vertical="center"/>
    </xf>
    <xf numFmtId="164" fontId="2" fillId="0" borderId="38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</cellXfs>
  <cellStyles count="3">
    <cellStyle name="Měny bez des. míst" xfId="2" builtinId="7"/>
    <cellStyle name="Normální" xfId="0" builtinId="0"/>
    <cellStyle name="normální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4"/>
  <sheetViews>
    <sheetView tabSelected="1" topLeftCell="A97" zoomScaleNormal="100" workbookViewId="0">
      <selection activeCell="J114" sqref="J114"/>
    </sheetView>
  </sheetViews>
  <sheetFormatPr defaultRowHeight="15" x14ac:dyDescent="0.25"/>
  <cols>
    <col min="1" max="1" width="76.140625" customWidth="1"/>
    <col min="2" max="2" width="16.140625" customWidth="1"/>
    <col min="3" max="3" width="13.42578125" bestFit="1" customWidth="1"/>
    <col min="4" max="5" width="17.7109375" customWidth="1"/>
    <col min="6" max="7" width="21.85546875" bestFit="1" customWidth="1"/>
  </cols>
  <sheetData>
    <row r="1" spans="1:7" ht="36.75" customHeight="1" x14ac:dyDescent="0.25">
      <c r="A1" s="106" t="s">
        <v>46</v>
      </c>
      <c r="B1" s="107"/>
      <c r="C1" s="107"/>
      <c r="D1" s="107"/>
      <c r="E1" s="107"/>
      <c r="F1" s="107"/>
      <c r="G1" s="107"/>
    </row>
    <row r="2" spans="1:7" ht="15" customHeight="1" thickBot="1" x14ac:dyDescent="0.3">
      <c r="A2" s="1"/>
      <c r="B2" s="2"/>
      <c r="C2" s="2"/>
      <c r="D2" s="2"/>
      <c r="E2" s="2"/>
      <c r="F2" s="2"/>
      <c r="G2" s="2"/>
    </row>
    <row r="3" spans="1:7" ht="37.5" customHeight="1" thickBot="1" x14ac:dyDescent="0.3">
      <c r="A3" s="111" t="s">
        <v>43</v>
      </c>
      <c r="B3" s="112"/>
      <c r="C3" s="112"/>
      <c r="D3" s="112"/>
      <c r="E3" s="112"/>
      <c r="F3" s="112"/>
      <c r="G3" s="113"/>
    </row>
    <row r="4" spans="1:7" ht="27" customHeight="1" thickBot="1" x14ac:dyDescent="0.3">
      <c r="A4" s="108" t="s">
        <v>0</v>
      </c>
      <c r="B4" s="109"/>
      <c r="C4" s="109"/>
      <c r="D4" s="109"/>
      <c r="E4" s="109"/>
      <c r="F4" s="109"/>
      <c r="G4" s="110"/>
    </row>
    <row r="5" spans="1:7" ht="45.75" customHeight="1" thickBot="1" x14ac:dyDescent="0.3">
      <c r="A5" s="3" t="s">
        <v>39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36" t="s">
        <v>6</v>
      </c>
    </row>
    <row r="6" spans="1:7" x14ac:dyDescent="0.25">
      <c r="A6" s="5" t="s">
        <v>30</v>
      </c>
      <c r="B6" s="6">
        <v>2</v>
      </c>
      <c r="C6" s="6">
        <v>2</v>
      </c>
      <c r="D6" s="6">
        <v>3</v>
      </c>
      <c r="E6" s="6">
        <v>2</v>
      </c>
      <c r="F6" s="6">
        <v>1</v>
      </c>
      <c r="G6" s="37">
        <v>167</v>
      </c>
    </row>
    <row r="7" spans="1:7" x14ac:dyDescent="0.25">
      <c r="A7" s="19" t="s">
        <v>31</v>
      </c>
      <c r="B7" s="40">
        <v>1</v>
      </c>
      <c r="C7" s="40">
        <v>1</v>
      </c>
      <c r="D7" s="40">
        <v>0</v>
      </c>
      <c r="E7" s="40">
        <v>0</v>
      </c>
      <c r="F7" s="40">
        <v>0</v>
      </c>
      <c r="G7" s="38">
        <v>26</v>
      </c>
    </row>
    <row r="8" spans="1:7" x14ac:dyDescent="0.25">
      <c r="A8" s="8" t="s">
        <v>32</v>
      </c>
      <c r="B8" s="40">
        <v>1</v>
      </c>
      <c r="C8" s="40">
        <v>1</v>
      </c>
      <c r="D8" s="40">
        <v>0</v>
      </c>
      <c r="E8" s="40">
        <v>0</v>
      </c>
      <c r="F8" s="40">
        <v>0</v>
      </c>
      <c r="G8" s="38">
        <v>10</v>
      </c>
    </row>
    <row r="9" spans="1:7" x14ac:dyDescent="0.25">
      <c r="A9" s="8" t="s">
        <v>33</v>
      </c>
      <c r="B9" s="40">
        <v>1</v>
      </c>
      <c r="C9" s="40">
        <v>0</v>
      </c>
      <c r="D9" s="40">
        <v>0</v>
      </c>
      <c r="E9" s="40">
        <v>0</v>
      </c>
      <c r="F9" s="40">
        <v>0</v>
      </c>
      <c r="G9" s="38">
        <v>3</v>
      </c>
    </row>
    <row r="10" spans="1:7" x14ac:dyDescent="0.25">
      <c r="A10" s="8" t="s">
        <v>34</v>
      </c>
      <c r="B10" s="40">
        <v>1</v>
      </c>
      <c r="C10" s="40">
        <v>1</v>
      </c>
      <c r="D10" s="40">
        <v>0</v>
      </c>
      <c r="E10" s="40">
        <v>0</v>
      </c>
      <c r="F10" s="40">
        <v>0</v>
      </c>
      <c r="G10" s="38">
        <v>6</v>
      </c>
    </row>
    <row r="11" spans="1:7" x14ac:dyDescent="0.25">
      <c r="A11" s="8" t="s">
        <v>35</v>
      </c>
      <c r="B11" s="40">
        <v>1</v>
      </c>
      <c r="C11" s="40">
        <v>1</v>
      </c>
      <c r="D11" s="40">
        <v>0</v>
      </c>
      <c r="E11" s="40">
        <v>0</v>
      </c>
      <c r="F11" s="40">
        <v>0</v>
      </c>
      <c r="G11" s="38">
        <v>6</v>
      </c>
    </row>
    <row r="12" spans="1:7" x14ac:dyDescent="0.25">
      <c r="A12" s="8" t="s">
        <v>36</v>
      </c>
      <c r="B12" s="40">
        <v>1</v>
      </c>
      <c r="C12" s="40">
        <v>1</v>
      </c>
      <c r="D12" s="40">
        <v>0</v>
      </c>
      <c r="E12" s="40">
        <v>0</v>
      </c>
      <c r="F12" s="40">
        <v>0</v>
      </c>
      <c r="G12" s="38">
        <v>5</v>
      </c>
    </row>
    <row r="13" spans="1:7" x14ac:dyDescent="0.25">
      <c r="A13" s="8" t="s">
        <v>37</v>
      </c>
      <c r="B13" s="40">
        <v>1</v>
      </c>
      <c r="C13" s="40">
        <v>1</v>
      </c>
      <c r="D13" s="40">
        <v>0</v>
      </c>
      <c r="E13" s="40">
        <v>0</v>
      </c>
      <c r="F13" s="40">
        <v>0</v>
      </c>
      <c r="G13" s="38">
        <v>11</v>
      </c>
    </row>
    <row r="14" spans="1:7" ht="15.75" thickBot="1" x14ac:dyDescent="0.3">
      <c r="A14" s="9" t="s">
        <v>38</v>
      </c>
      <c r="B14" s="10">
        <v>1</v>
      </c>
      <c r="C14" s="10">
        <v>1</v>
      </c>
      <c r="D14" s="10">
        <v>0</v>
      </c>
      <c r="E14" s="10">
        <v>0</v>
      </c>
      <c r="F14" s="10">
        <v>0</v>
      </c>
      <c r="G14" s="39">
        <v>9</v>
      </c>
    </row>
    <row r="15" spans="1:7" ht="15.75" thickBot="1" x14ac:dyDescent="0.3">
      <c r="A15" s="11" t="s">
        <v>7</v>
      </c>
      <c r="B15" s="12">
        <f>SUM(B6:B14)</f>
        <v>10</v>
      </c>
      <c r="C15" s="12">
        <f t="shared" ref="C15:G15" si="0">SUM(C6:C14)</f>
        <v>9</v>
      </c>
      <c r="D15" s="12">
        <f t="shared" si="0"/>
        <v>3</v>
      </c>
      <c r="E15" s="12">
        <f t="shared" si="0"/>
        <v>2</v>
      </c>
      <c r="F15" s="12">
        <f t="shared" si="0"/>
        <v>1</v>
      </c>
      <c r="G15" s="41">
        <f t="shared" si="0"/>
        <v>243</v>
      </c>
    </row>
    <row r="16" spans="1:7" x14ac:dyDescent="0.25">
      <c r="A16" s="114"/>
      <c r="B16" s="115"/>
      <c r="C16" s="115"/>
      <c r="D16" s="115"/>
      <c r="E16" s="115"/>
      <c r="F16" s="115"/>
      <c r="G16" s="116"/>
    </row>
    <row r="17" spans="1:7" ht="15.75" thickBot="1" x14ac:dyDescent="0.3">
      <c r="A17" s="91"/>
      <c r="B17" s="92"/>
      <c r="C17" s="92"/>
      <c r="D17" s="92"/>
      <c r="E17" s="92"/>
      <c r="F17" s="92"/>
      <c r="G17" s="93"/>
    </row>
    <row r="18" spans="1:7" ht="27" customHeight="1" thickBot="1" x14ac:dyDescent="0.3">
      <c r="A18" s="82" t="s">
        <v>8</v>
      </c>
      <c r="B18" s="83"/>
      <c r="C18" s="83"/>
      <c r="D18" s="83"/>
      <c r="E18" s="83"/>
      <c r="F18" s="83"/>
      <c r="G18" s="84"/>
    </row>
    <row r="19" spans="1:7" ht="30" customHeight="1" thickBot="1" x14ac:dyDescent="0.3">
      <c r="A19" s="13" t="s">
        <v>9</v>
      </c>
      <c r="B19" s="4" t="s">
        <v>60</v>
      </c>
      <c r="C19" s="4" t="s">
        <v>10</v>
      </c>
      <c r="D19" s="4" t="s">
        <v>11</v>
      </c>
      <c r="E19" s="4" t="s">
        <v>12</v>
      </c>
      <c r="F19" s="4" t="s">
        <v>57</v>
      </c>
      <c r="G19" s="4" t="s">
        <v>58</v>
      </c>
    </row>
    <row r="20" spans="1:7" x14ac:dyDescent="0.25">
      <c r="A20" s="15" t="s">
        <v>13</v>
      </c>
      <c r="B20" s="16">
        <v>2</v>
      </c>
      <c r="C20" s="16">
        <v>13</v>
      </c>
      <c r="D20" s="61"/>
      <c r="E20" s="57">
        <f>B20*C20*D20</f>
        <v>0</v>
      </c>
      <c r="F20" s="85">
        <f>SUM(E20:E29)</f>
        <v>0</v>
      </c>
      <c r="G20" s="85">
        <f>F20*4</f>
        <v>0</v>
      </c>
    </row>
    <row r="21" spans="1:7" x14ac:dyDescent="0.25">
      <c r="A21" s="8" t="s">
        <v>14</v>
      </c>
      <c r="B21" s="7">
        <v>2</v>
      </c>
      <c r="C21" s="7">
        <v>9</v>
      </c>
      <c r="D21" s="62"/>
      <c r="E21" s="58">
        <f t="shared" ref="E21:E27" si="1">B21*C21*D21</f>
        <v>0</v>
      </c>
      <c r="F21" s="86"/>
      <c r="G21" s="86"/>
    </row>
    <row r="22" spans="1:7" x14ac:dyDescent="0.25">
      <c r="A22" s="8" t="s">
        <v>15</v>
      </c>
      <c r="B22" s="7">
        <v>2</v>
      </c>
      <c r="C22" s="7">
        <v>2</v>
      </c>
      <c r="D22" s="62"/>
      <c r="E22" s="58">
        <f t="shared" si="1"/>
        <v>0</v>
      </c>
      <c r="F22" s="86"/>
      <c r="G22" s="86"/>
    </row>
    <row r="23" spans="1:7" x14ac:dyDescent="0.25">
      <c r="A23" s="8" t="s">
        <v>16</v>
      </c>
      <c r="B23" s="7">
        <v>4</v>
      </c>
      <c r="C23" s="7">
        <v>10</v>
      </c>
      <c r="D23" s="62"/>
      <c r="E23" s="58">
        <f t="shared" si="1"/>
        <v>0</v>
      </c>
      <c r="F23" s="86"/>
      <c r="G23" s="86"/>
    </row>
    <row r="24" spans="1:7" x14ac:dyDescent="0.25">
      <c r="A24" s="8" t="s">
        <v>17</v>
      </c>
      <c r="B24" s="7">
        <v>4</v>
      </c>
      <c r="C24" s="7">
        <v>3</v>
      </c>
      <c r="D24" s="62"/>
      <c r="E24" s="58">
        <f t="shared" si="1"/>
        <v>0</v>
      </c>
      <c r="F24" s="86"/>
      <c r="G24" s="86"/>
    </row>
    <row r="25" spans="1:7" x14ac:dyDescent="0.25">
      <c r="A25" s="17" t="s">
        <v>18</v>
      </c>
      <c r="B25" s="7">
        <v>4</v>
      </c>
      <c r="C25" s="7">
        <v>2</v>
      </c>
      <c r="D25" s="62"/>
      <c r="E25" s="58">
        <f t="shared" si="1"/>
        <v>0</v>
      </c>
      <c r="F25" s="86"/>
      <c r="G25" s="86"/>
    </row>
    <row r="26" spans="1:7" x14ac:dyDescent="0.25">
      <c r="A26" s="17" t="s">
        <v>19</v>
      </c>
      <c r="B26" s="7">
        <v>4</v>
      </c>
      <c r="C26" s="7">
        <v>9</v>
      </c>
      <c r="D26" s="62"/>
      <c r="E26" s="58">
        <f t="shared" si="1"/>
        <v>0</v>
      </c>
      <c r="F26" s="86"/>
      <c r="G26" s="86"/>
    </row>
    <row r="27" spans="1:7" x14ac:dyDescent="0.25">
      <c r="A27" s="8" t="s">
        <v>20</v>
      </c>
      <c r="B27" s="7">
        <v>12</v>
      </c>
      <c r="C27" s="7">
        <v>9</v>
      </c>
      <c r="D27" s="65"/>
      <c r="E27" s="58">
        <f t="shared" si="1"/>
        <v>0</v>
      </c>
      <c r="F27" s="86"/>
      <c r="G27" s="86"/>
    </row>
    <row r="28" spans="1:7" x14ac:dyDescent="0.25">
      <c r="A28" s="17" t="s">
        <v>21</v>
      </c>
      <c r="B28" s="7">
        <v>4</v>
      </c>
      <c r="C28" s="7">
        <v>24</v>
      </c>
      <c r="D28" s="65"/>
      <c r="E28" s="58">
        <f>B28*C28*D28</f>
        <v>0</v>
      </c>
      <c r="F28" s="86"/>
      <c r="G28" s="86"/>
    </row>
    <row r="29" spans="1:7" ht="15.75" thickBot="1" x14ac:dyDescent="0.3">
      <c r="A29" s="35" t="s">
        <v>22</v>
      </c>
      <c r="B29" s="18">
        <v>2</v>
      </c>
      <c r="C29" s="18">
        <v>1</v>
      </c>
      <c r="D29" s="66"/>
      <c r="E29" s="60">
        <f>B29*C29*D29</f>
        <v>0</v>
      </c>
      <c r="F29" s="87"/>
      <c r="G29" s="87"/>
    </row>
    <row r="30" spans="1:7" x14ac:dyDescent="0.25">
      <c r="A30" s="94"/>
      <c r="B30" s="95"/>
      <c r="C30" s="95"/>
      <c r="D30" s="95"/>
      <c r="E30" s="95"/>
      <c r="F30" s="95"/>
      <c r="G30" s="96"/>
    </row>
    <row r="31" spans="1:7" ht="15.75" thickBot="1" x14ac:dyDescent="0.3">
      <c r="A31" s="97"/>
      <c r="B31" s="98"/>
      <c r="C31" s="98"/>
      <c r="D31" s="98"/>
      <c r="E31" s="98"/>
      <c r="F31" s="98"/>
      <c r="G31" s="99"/>
    </row>
    <row r="32" spans="1:7" ht="27" thickBot="1" x14ac:dyDescent="0.3">
      <c r="A32" s="82" t="s">
        <v>59</v>
      </c>
      <c r="B32" s="83"/>
      <c r="C32" s="83"/>
      <c r="D32" s="83"/>
      <c r="E32" s="83"/>
      <c r="F32" s="83"/>
      <c r="G32" s="84"/>
    </row>
    <row r="33" spans="1:7" ht="15.75" thickBot="1" x14ac:dyDescent="0.3">
      <c r="A33" s="103"/>
      <c r="B33" s="104"/>
      <c r="C33" s="104"/>
      <c r="D33" s="104"/>
      <c r="E33" s="104"/>
      <c r="F33" s="104"/>
      <c r="G33" s="105"/>
    </row>
    <row r="34" spans="1:7" ht="27" thickBot="1" x14ac:dyDescent="0.3">
      <c r="A34" s="82" t="s">
        <v>30</v>
      </c>
      <c r="B34" s="83"/>
      <c r="C34" s="83"/>
      <c r="D34" s="83"/>
      <c r="E34" s="83"/>
      <c r="F34" s="83"/>
      <c r="G34" s="84"/>
    </row>
    <row r="35" spans="1:7" ht="45.75" thickBot="1" x14ac:dyDescent="0.3">
      <c r="A35" s="42" t="s">
        <v>9</v>
      </c>
      <c r="B35" s="4" t="s">
        <v>60</v>
      </c>
      <c r="C35" s="4" t="s">
        <v>10</v>
      </c>
      <c r="D35" s="4" t="s">
        <v>11</v>
      </c>
      <c r="E35" s="4" t="s">
        <v>12</v>
      </c>
      <c r="F35" s="43" t="s">
        <v>47</v>
      </c>
      <c r="G35" s="14" t="s">
        <v>48</v>
      </c>
    </row>
    <row r="36" spans="1:7" x14ac:dyDescent="0.25">
      <c r="A36" s="15" t="s">
        <v>23</v>
      </c>
      <c r="B36" s="16">
        <v>1</v>
      </c>
      <c r="C36" s="16">
        <v>2</v>
      </c>
      <c r="D36" s="61"/>
      <c r="E36" s="57">
        <f t="shared" ref="E36:E45" si="2">D36*C36*B36</f>
        <v>0</v>
      </c>
      <c r="F36" s="85">
        <f>SUM(E36:E45)</f>
        <v>0</v>
      </c>
      <c r="G36" s="88">
        <f>F36*4</f>
        <v>0</v>
      </c>
    </row>
    <row r="37" spans="1:7" x14ac:dyDescent="0.25">
      <c r="A37" s="8" t="s">
        <v>24</v>
      </c>
      <c r="B37" s="6">
        <v>1</v>
      </c>
      <c r="C37" s="40">
        <v>3</v>
      </c>
      <c r="D37" s="62"/>
      <c r="E37" s="58">
        <f t="shared" si="2"/>
        <v>0</v>
      </c>
      <c r="F37" s="86"/>
      <c r="G37" s="89"/>
    </row>
    <row r="38" spans="1:7" x14ac:dyDescent="0.25">
      <c r="A38" s="8" t="s">
        <v>25</v>
      </c>
      <c r="B38" s="6">
        <v>1</v>
      </c>
      <c r="C38" s="40">
        <v>2</v>
      </c>
      <c r="D38" s="62"/>
      <c r="E38" s="58">
        <f t="shared" si="2"/>
        <v>0</v>
      </c>
      <c r="F38" s="86"/>
      <c r="G38" s="89"/>
    </row>
    <row r="39" spans="1:7" x14ac:dyDescent="0.25">
      <c r="A39" s="8" t="s">
        <v>26</v>
      </c>
      <c r="B39" s="6">
        <v>1</v>
      </c>
      <c r="C39" s="40">
        <v>2</v>
      </c>
      <c r="D39" s="62"/>
      <c r="E39" s="58">
        <f t="shared" si="2"/>
        <v>0</v>
      </c>
      <c r="F39" s="86"/>
      <c r="G39" s="89"/>
    </row>
    <row r="40" spans="1:7" x14ac:dyDescent="0.25">
      <c r="A40" s="8" t="s">
        <v>27</v>
      </c>
      <c r="B40" s="6">
        <v>1</v>
      </c>
      <c r="C40" s="40">
        <v>8</v>
      </c>
      <c r="D40" s="62"/>
      <c r="E40" s="58">
        <f t="shared" si="2"/>
        <v>0</v>
      </c>
      <c r="F40" s="86"/>
      <c r="G40" s="89"/>
    </row>
    <row r="41" spans="1:7" x14ac:dyDescent="0.25">
      <c r="A41" s="44" t="s">
        <v>49</v>
      </c>
      <c r="B41" s="40">
        <v>1</v>
      </c>
      <c r="C41" s="40">
        <v>167</v>
      </c>
      <c r="D41" s="63"/>
      <c r="E41" s="59">
        <f t="shared" si="2"/>
        <v>0</v>
      </c>
      <c r="F41" s="86"/>
      <c r="G41" s="89"/>
    </row>
    <row r="42" spans="1:7" x14ac:dyDescent="0.25">
      <c r="A42" s="44" t="s">
        <v>50</v>
      </c>
      <c r="B42" s="40">
        <v>1</v>
      </c>
      <c r="C42" s="40">
        <v>167</v>
      </c>
      <c r="D42" s="63"/>
      <c r="E42" s="59">
        <f t="shared" si="2"/>
        <v>0</v>
      </c>
      <c r="F42" s="86"/>
      <c r="G42" s="89"/>
    </row>
    <row r="43" spans="1:7" x14ac:dyDescent="0.25">
      <c r="A43" s="44" t="s">
        <v>51</v>
      </c>
      <c r="B43" s="40">
        <v>1</v>
      </c>
      <c r="C43" s="40">
        <v>1</v>
      </c>
      <c r="D43" s="64"/>
      <c r="E43" s="59">
        <f t="shared" si="2"/>
        <v>0</v>
      </c>
      <c r="F43" s="86"/>
      <c r="G43" s="89"/>
    </row>
    <row r="44" spans="1:7" x14ac:dyDescent="0.25">
      <c r="A44" s="44" t="s">
        <v>52</v>
      </c>
      <c r="B44" s="45">
        <v>1</v>
      </c>
      <c r="C44" s="45">
        <v>1</v>
      </c>
      <c r="D44" s="65"/>
      <c r="E44" s="59">
        <f t="shared" si="2"/>
        <v>0</v>
      </c>
      <c r="F44" s="86"/>
      <c r="G44" s="89"/>
    </row>
    <row r="45" spans="1:7" ht="15.75" thickBot="1" x14ac:dyDescent="0.3">
      <c r="A45" s="46" t="s">
        <v>53</v>
      </c>
      <c r="B45" s="18">
        <v>1</v>
      </c>
      <c r="C45" s="18">
        <v>1</v>
      </c>
      <c r="D45" s="66"/>
      <c r="E45" s="60">
        <f t="shared" si="2"/>
        <v>0</v>
      </c>
      <c r="F45" s="87"/>
      <c r="G45" s="90"/>
    </row>
    <row r="46" spans="1:7" ht="15.75" thickBot="1" x14ac:dyDescent="0.3">
      <c r="A46" s="103"/>
      <c r="B46" s="104"/>
      <c r="C46" s="104"/>
      <c r="D46" s="104"/>
      <c r="E46" s="104"/>
      <c r="F46" s="104"/>
      <c r="G46" s="105"/>
    </row>
    <row r="47" spans="1:7" ht="27" thickBot="1" x14ac:dyDescent="0.3">
      <c r="A47" s="82" t="s">
        <v>32</v>
      </c>
      <c r="B47" s="83"/>
      <c r="C47" s="83"/>
      <c r="D47" s="83"/>
      <c r="E47" s="83"/>
      <c r="F47" s="83"/>
      <c r="G47" s="84"/>
    </row>
    <row r="48" spans="1:7" ht="45.75" thickBot="1" x14ac:dyDescent="0.3">
      <c r="A48" s="42" t="s">
        <v>9</v>
      </c>
      <c r="B48" s="4" t="s">
        <v>60</v>
      </c>
      <c r="C48" s="4" t="s">
        <v>10</v>
      </c>
      <c r="D48" s="4" t="s">
        <v>11</v>
      </c>
      <c r="E48" s="4" t="s">
        <v>12</v>
      </c>
      <c r="F48" s="43" t="s">
        <v>47</v>
      </c>
      <c r="G48" s="14" t="s">
        <v>48</v>
      </c>
    </row>
    <row r="49" spans="1:7" x14ac:dyDescent="0.25">
      <c r="A49" s="15" t="s">
        <v>54</v>
      </c>
      <c r="B49" s="16">
        <v>1</v>
      </c>
      <c r="C49" s="16">
        <v>1</v>
      </c>
      <c r="D49" s="61"/>
      <c r="E49" s="57">
        <f t="shared" ref="E49:E53" si="3">D49*C49*B49</f>
        <v>0</v>
      </c>
      <c r="F49" s="85">
        <f>SUM(E49:E53)</f>
        <v>0</v>
      </c>
      <c r="G49" s="88">
        <f>F49*4</f>
        <v>0</v>
      </c>
    </row>
    <row r="50" spans="1:7" x14ac:dyDescent="0.25">
      <c r="A50" s="8" t="s">
        <v>55</v>
      </c>
      <c r="B50" s="40">
        <v>1</v>
      </c>
      <c r="C50" s="40">
        <v>1</v>
      </c>
      <c r="D50" s="62"/>
      <c r="E50" s="58">
        <f t="shared" si="3"/>
        <v>0</v>
      </c>
      <c r="F50" s="86"/>
      <c r="G50" s="89"/>
    </row>
    <row r="51" spans="1:7" x14ac:dyDescent="0.25">
      <c r="A51" s="44" t="s">
        <v>49</v>
      </c>
      <c r="B51" s="10">
        <v>1</v>
      </c>
      <c r="C51" s="10">
        <v>10</v>
      </c>
      <c r="D51" s="63"/>
      <c r="E51" s="58">
        <f t="shared" si="3"/>
        <v>0</v>
      </c>
      <c r="F51" s="86"/>
      <c r="G51" s="89"/>
    </row>
    <row r="52" spans="1:7" x14ac:dyDescent="0.25">
      <c r="A52" s="44" t="s">
        <v>50</v>
      </c>
      <c r="B52" s="10">
        <v>1</v>
      </c>
      <c r="C52" s="10">
        <v>10</v>
      </c>
      <c r="D52" s="63"/>
      <c r="E52" s="58">
        <f t="shared" si="3"/>
        <v>0</v>
      </c>
      <c r="F52" s="86"/>
      <c r="G52" s="89"/>
    </row>
    <row r="53" spans="1:7" ht="15.75" thickBot="1" x14ac:dyDescent="0.3">
      <c r="A53" s="46" t="s">
        <v>53</v>
      </c>
      <c r="B53" s="18">
        <v>1</v>
      </c>
      <c r="C53" s="18">
        <v>1</v>
      </c>
      <c r="D53" s="66"/>
      <c r="E53" s="60">
        <f t="shared" si="3"/>
        <v>0</v>
      </c>
      <c r="F53" s="87"/>
      <c r="G53" s="90"/>
    </row>
    <row r="54" spans="1:7" ht="15.75" thickBot="1" x14ac:dyDescent="0.3">
      <c r="A54" s="103"/>
      <c r="B54" s="104"/>
      <c r="C54" s="104"/>
      <c r="D54" s="104"/>
      <c r="E54" s="104"/>
      <c r="F54" s="104"/>
      <c r="G54" s="105"/>
    </row>
    <row r="55" spans="1:7" ht="27" thickBot="1" x14ac:dyDescent="0.3">
      <c r="A55" s="82" t="s">
        <v>33</v>
      </c>
      <c r="B55" s="83"/>
      <c r="C55" s="83"/>
      <c r="D55" s="83"/>
      <c r="E55" s="83"/>
      <c r="F55" s="83"/>
      <c r="G55" s="84"/>
    </row>
    <row r="56" spans="1:7" ht="45.75" thickBot="1" x14ac:dyDescent="0.3">
      <c r="A56" s="42" t="s">
        <v>9</v>
      </c>
      <c r="B56" s="4" t="s">
        <v>60</v>
      </c>
      <c r="C56" s="4" t="s">
        <v>10</v>
      </c>
      <c r="D56" s="4" t="s">
        <v>11</v>
      </c>
      <c r="E56" s="4" t="s">
        <v>12</v>
      </c>
      <c r="F56" s="43" t="s">
        <v>47</v>
      </c>
      <c r="G56" s="14" t="s">
        <v>48</v>
      </c>
    </row>
    <row r="57" spans="1:7" x14ac:dyDescent="0.25">
      <c r="A57" s="15" t="s">
        <v>54</v>
      </c>
      <c r="B57" s="16">
        <v>1</v>
      </c>
      <c r="C57" s="16">
        <v>1</v>
      </c>
      <c r="D57" s="61"/>
      <c r="E57" s="57">
        <f t="shared" ref="E57:E62" si="4">D57*C57*B57</f>
        <v>0</v>
      </c>
      <c r="F57" s="85">
        <f>SUM(E57:E62)</f>
        <v>0</v>
      </c>
      <c r="G57" s="88">
        <f>F57*4</f>
        <v>0</v>
      </c>
    </row>
    <row r="58" spans="1:7" x14ac:dyDescent="0.25">
      <c r="A58" s="8" t="s">
        <v>55</v>
      </c>
      <c r="B58" s="40">
        <v>1</v>
      </c>
      <c r="C58" s="40">
        <v>1</v>
      </c>
      <c r="D58" s="62"/>
      <c r="E58" s="58">
        <f t="shared" si="4"/>
        <v>0</v>
      </c>
      <c r="F58" s="86"/>
      <c r="G58" s="89"/>
    </row>
    <row r="59" spans="1:7" x14ac:dyDescent="0.25">
      <c r="A59" s="44" t="s">
        <v>56</v>
      </c>
      <c r="B59" s="10">
        <v>1</v>
      </c>
      <c r="C59" s="10">
        <v>1</v>
      </c>
      <c r="D59" s="63"/>
      <c r="E59" s="58">
        <f t="shared" si="4"/>
        <v>0</v>
      </c>
      <c r="F59" s="86"/>
      <c r="G59" s="89"/>
    </row>
    <row r="60" spans="1:7" x14ac:dyDescent="0.25">
      <c r="A60" s="44" t="s">
        <v>49</v>
      </c>
      <c r="B60" s="10">
        <v>1</v>
      </c>
      <c r="C60" s="10">
        <v>3</v>
      </c>
      <c r="D60" s="63"/>
      <c r="E60" s="58">
        <f t="shared" si="4"/>
        <v>0</v>
      </c>
      <c r="F60" s="86"/>
      <c r="G60" s="89"/>
    </row>
    <row r="61" spans="1:7" x14ac:dyDescent="0.25">
      <c r="A61" s="44" t="s">
        <v>50</v>
      </c>
      <c r="B61" s="10">
        <v>1</v>
      </c>
      <c r="C61" s="10">
        <v>3</v>
      </c>
      <c r="D61" s="63"/>
      <c r="E61" s="58">
        <f t="shared" si="4"/>
        <v>0</v>
      </c>
      <c r="F61" s="86"/>
      <c r="G61" s="89"/>
    </row>
    <row r="62" spans="1:7" ht="15.75" thickBot="1" x14ac:dyDescent="0.3">
      <c r="A62" s="46" t="s">
        <v>53</v>
      </c>
      <c r="B62" s="18">
        <v>1</v>
      </c>
      <c r="C62" s="18">
        <v>1</v>
      </c>
      <c r="D62" s="66"/>
      <c r="E62" s="60">
        <f t="shared" si="4"/>
        <v>0</v>
      </c>
      <c r="F62" s="87"/>
      <c r="G62" s="90"/>
    </row>
    <row r="63" spans="1:7" ht="15.75" thickBot="1" x14ac:dyDescent="0.3">
      <c r="A63" s="103"/>
      <c r="B63" s="104"/>
      <c r="C63" s="104"/>
      <c r="D63" s="104"/>
      <c r="E63" s="104"/>
      <c r="F63" s="104"/>
      <c r="G63" s="105"/>
    </row>
    <row r="64" spans="1:7" ht="27" thickBot="1" x14ac:dyDescent="0.3">
      <c r="A64" s="82" t="s">
        <v>34</v>
      </c>
      <c r="B64" s="83"/>
      <c r="C64" s="83"/>
      <c r="D64" s="83"/>
      <c r="E64" s="83"/>
      <c r="F64" s="83"/>
      <c r="G64" s="84"/>
    </row>
    <row r="65" spans="1:7" ht="45.75" thickBot="1" x14ac:dyDescent="0.3">
      <c r="A65" s="42" t="s">
        <v>9</v>
      </c>
      <c r="B65" s="4" t="s">
        <v>60</v>
      </c>
      <c r="C65" s="4" t="s">
        <v>10</v>
      </c>
      <c r="D65" s="4" t="s">
        <v>11</v>
      </c>
      <c r="E65" s="4" t="s">
        <v>12</v>
      </c>
      <c r="F65" s="43" t="s">
        <v>47</v>
      </c>
      <c r="G65" s="14" t="s">
        <v>48</v>
      </c>
    </row>
    <row r="66" spans="1:7" x14ac:dyDescent="0.25">
      <c r="A66" s="15" t="s">
        <v>54</v>
      </c>
      <c r="B66" s="16">
        <v>1</v>
      </c>
      <c r="C66" s="16">
        <v>1</v>
      </c>
      <c r="D66" s="61"/>
      <c r="E66" s="57">
        <f t="shared" ref="E66:E70" si="5">D66*C66*B66</f>
        <v>0</v>
      </c>
      <c r="F66" s="100">
        <f>SUM(E66:E70)</f>
        <v>0</v>
      </c>
      <c r="G66" s="88">
        <f>F66*4</f>
        <v>0</v>
      </c>
    </row>
    <row r="67" spans="1:7" x14ac:dyDescent="0.25">
      <c r="A67" s="8" t="s">
        <v>55</v>
      </c>
      <c r="B67" s="40">
        <v>1</v>
      </c>
      <c r="C67" s="40">
        <v>1</v>
      </c>
      <c r="D67" s="62"/>
      <c r="E67" s="58">
        <f t="shared" si="5"/>
        <v>0</v>
      </c>
      <c r="F67" s="101"/>
      <c r="G67" s="89"/>
    </row>
    <row r="68" spans="1:7" x14ac:dyDescent="0.25">
      <c r="A68" s="44" t="s">
        <v>49</v>
      </c>
      <c r="B68" s="10">
        <v>1</v>
      </c>
      <c r="C68" s="10">
        <v>6</v>
      </c>
      <c r="D68" s="63"/>
      <c r="E68" s="58">
        <f t="shared" si="5"/>
        <v>0</v>
      </c>
      <c r="F68" s="101"/>
      <c r="G68" s="89"/>
    </row>
    <row r="69" spans="1:7" x14ac:dyDescent="0.25">
      <c r="A69" s="44" t="s">
        <v>50</v>
      </c>
      <c r="B69" s="10">
        <v>1</v>
      </c>
      <c r="C69" s="10">
        <v>6</v>
      </c>
      <c r="D69" s="63"/>
      <c r="E69" s="58">
        <f t="shared" si="5"/>
        <v>0</v>
      </c>
      <c r="F69" s="101"/>
      <c r="G69" s="89"/>
    </row>
    <row r="70" spans="1:7" ht="15.75" thickBot="1" x14ac:dyDescent="0.3">
      <c r="A70" s="46" t="s">
        <v>53</v>
      </c>
      <c r="B70" s="18">
        <v>1</v>
      </c>
      <c r="C70" s="18">
        <v>1</v>
      </c>
      <c r="D70" s="66"/>
      <c r="E70" s="60">
        <f t="shared" si="5"/>
        <v>0</v>
      </c>
      <c r="F70" s="102"/>
      <c r="G70" s="90"/>
    </row>
    <row r="71" spans="1:7" ht="15.75" thickBot="1" x14ac:dyDescent="0.3">
      <c r="A71" s="103"/>
      <c r="B71" s="104"/>
      <c r="C71" s="104"/>
      <c r="D71" s="104"/>
      <c r="E71" s="104"/>
      <c r="F71" s="104"/>
      <c r="G71" s="105"/>
    </row>
    <row r="72" spans="1:7" ht="27" thickBot="1" x14ac:dyDescent="0.3">
      <c r="A72" s="82" t="s">
        <v>31</v>
      </c>
      <c r="B72" s="83"/>
      <c r="C72" s="83"/>
      <c r="D72" s="83"/>
      <c r="E72" s="83"/>
      <c r="F72" s="83"/>
      <c r="G72" s="84"/>
    </row>
    <row r="73" spans="1:7" ht="45.75" thickBot="1" x14ac:dyDescent="0.3">
      <c r="A73" s="42" t="s">
        <v>9</v>
      </c>
      <c r="B73" s="4" t="s">
        <v>60</v>
      </c>
      <c r="C73" s="4" t="s">
        <v>10</v>
      </c>
      <c r="D73" s="4" t="s">
        <v>11</v>
      </c>
      <c r="E73" s="4" t="s">
        <v>12</v>
      </c>
      <c r="F73" s="43" t="s">
        <v>47</v>
      </c>
      <c r="G73" s="14" t="s">
        <v>48</v>
      </c>
    </row>
    <row r="74" spans="1:7" x14ac:dyDescent="0.25">
      <c r="A74" s="15" t="s">
        <v>54</v>
      </c>
      <c r="B74" s="16">
        <v>1</v>
      </c>
      <c r="C74" s="16">
        <v>1</v>
      </c>
      <c r="D74" s="61"/>
      <c r="E74" s="57">
        <f t="shared" ref="E74:E78" si="6">D74*C74*B74</f>
        <v>0</v>
      </c>
      <c r="F74" s="85">
        <f>SUM(E74:E78)</f>
        <v>0</v>
      </c>
      <c r="G74" s="88">
        <f>4*F74</f>
        <v>0</v>
      </c>
    </row>
    <row r="75" spans="1:7" x14ac:dyDescent="0.25">
      <c r="A75" s="8" t="s">
        <v>55</v>
      </c>
      <c r="B75" s="40">
        <v>1</v>
      </c>
      <c r="C75" s="40">
        <v>1</v>
      </c>
      <c r="D75" s="62"/>
      <c r="E75" s="58">
        <f t="shared" si="6"/>
        <v>0</v>
      </c>
      <c r="F75" s="86"/>
      <c r="G75" s="89"/>
    </row>
    <row r="76" spans="1:7" x14ac:dyDescent="0.25">
      <c r="A76" s="44" t="s">
        <v>49</v>
      </c>
      <c r="B76" s="10">
        <v>1</v>
      </c>
      <c r="C76" s="10">
        <v>26</v>
      </c>
      <c r="D76" s="63"/>
      <c r="E76" s="58">
        <f t="shared" si="6"/>
        <v>0</v>
      </c>
      <c r="F76" s="86"/>
      <c r="G76" s="89"/>
    </row>
    <row r="77" spans="1:7" x14ac:dyDescent="0.25">
      <c r="A77" s="44" t="s">
        <v>50</v>
      </c>
      <c r="B77" s="10">
        <v>1</v>
      </c>
      <c r="C77" s="10">
        <v>26</v>
      </c>
      <c r="D77" s="63"/>
      <c r="E77" s="58">
        <f t="shared" si="6"/>
        <v>0</v>
      </c>
      <c r="F77" s="86"/>
      <c r="G77" s="89"/>
    </row>
    <row r="78" spans="1:7" ht="15.75" thickBot="1" x14ac:dyDescent="0.3">
      <c r="A78" s="46" t="s">
        <v>53</v>
      </c>
      <c r="B78" s="18">
        <v>1</v>
      </c>
      <c r="C78" s="18">
        <v>1</v>
      </c>
      <c r="D78" s="66"/>
      <c r="E78" s="60">
        <f t="shared" si="6"/>
        <v>0</v>
      </c>
      <c r="F78" s="87"/>
      <c r="G78" s="90"/>
    </row>
    <row r="79" spans="1:7" ht="15.75" thickBot="1" x14ac:dyDescent="0.3">
      <c r="A79" s="103"/>
      <c r="B79" s="104"/>
      <c r="C79" s="104"/>
      <c r="D79" s="104"/>
      <c r="E79" s="104"/>
      <c r="F79" s="104"/>
      <c r="G79" s="105"/>
    </row>
    <row r="80" spans="1:7" ht="27" thickBot="1" x14ac:dyDescent="0.3">
      <c r="A80" s="82" t="s">
        <v>35</v>
      </c>
      <c r="B80" s="83"/>
      <c r="C80" s="83"/>
      <c r="D80" s="83"/>
      <c r="E80" s="83"/>
      <c r="F80" s="83"/>
      <c r="G80" s="84"/>
    </row>
    <row r="81" spans="1:7" ht="45.75" thickBot="1" x14ac:dyDescent="0.3">
      <c r="A81" s="42" t="s">
        <v>9</v>
      </c>
      <c r="B81" s="4" t="s">
        <v>60</v>
      </c>
      <c r="C81" s="4" t="s">
        <v>10</v>
      </c>
      <c r="D81" s="4" t="s">
        <v>11</v>
      </c>
      <c r="E81" s="4" t="s">
        <v>12</v>
      </c>
      <c r="F81" s="43" t="s">
        <v>47</v>
      </c>
      <c r="G81" s="14" t="s">
        <v>48</v>
      </c>
    </row>
    <row r="82" spans="1:7" x14ac:dyDescent="0.25">
      <c r="A82" s="15" t="s">
        <v>54</v>
      </c>
      <c r="B82" s="16">
        <v>1</v>
      </c>
      <c r="C82" s="16">
        <v>1</v>
      </c>
      <c r="D82" s="61"/>
      <c r="E82" s="57">
        <f t="shared" ref="E82:E86" si="7">D82*C82*B82</f>
        <v>0</v>
      </c>
      <c r="F82" s="85">
        <f>SUM(E82:E86)</f>
        <v>0</v>
      </c>
      <c r="G82" s="88">
        <f>4*F82</f>
        <v>0</v>
      </c>
    </row>
    <row r="83" spans="1:7" x14ac:dyDescent="0.25">
      <c r="A83" s="8" t="s">
        <v>55</v>
      </c>
      <c r="B83" s="40">
        <v>1</v>
      </c>
      <c r="C83" s="40">
        <v>1</v>
      </c>
      <c r="D83" s="62"/>
      <c r="E83" s="58">
        <f t="shared" si="7"/>
        <v>0</v>
      </c>
      <c r="F83" s="86"/>
      <c r="G83" s="89"/>
    </row>
    <row r="84" spans="1:7" x14ac:dyDescent="0.25">
      <c r="A84" s="44" t="s">
        <v>49</v>
      </c>
      <c r="B84" s="10">
        <v>1</v>
      </c>
      <c r="C84" s="10">
        <v>6</v>
      </c>
      <c r="D84" s="63"/>
      <c r="E84" s="58">
        <f t="shared" si="7"/>
        <v>0</v>
      </c>
      <c r="F84" s="86"/>
      <c r="G84" s="89"/>
    </row>
    <row r="85" spans="1:7" x14ac:dyDescent="0.25">
      <c r="A85" s="44" t="s">
        <v>50</v>
      </c>
      <c r="B85" s="10">
        <v>1</v>
      </c>
      <c r="C85" s="10">
        <v>6</v>
      </c>
      <c r="D85" s="63"/>
      <c r="E85" s="58">
        <f t="shared" si="7"/>
        <v>0</v>
      </c>
      <c r="F85" s="86"/>
      <c r="G85" s="89"/>
    </row>
    <row r="86" spans="1:7" ht="15.75" thickBot="1" x14ac:dyDescent="0.3">
      <c r="A86" s="46" t="s">
        <v>53</v>
      </c>
      <c r="B86" s="18">
        <v>1</v>
      </c>
      <c r="C86" s="18">
        <v>1</v>
      </c>
      <c r="D86" s="66"/>
      <c r="E86" s="60">
        <f t="shared" si="7"/>
        <v>0</v>
      </c>
      <c r="F86" s="87"/>
      <c r="G86" s="90"/>
    </row>
    <row r="87" spans="1:7" ht="15.75" thickBot="1" x14ac:dyDescent="0.3">
      <c r="A87" s="103"/>
      <c r="B87" s="104"/>
      <c r="C87" s="104"/>
      <c r="D87" s="104"/>
      <c r="E87" s="104"/>
      <c r="F87" s="104"/>
      <c r="G87" s="105"/>
    </row>
    <row r="88" spans="1:7" ht="27" thickBot="1" x14ac:dyDescent="0.3">
      <c r="A88" s="82" t="s">
        <v>36</v>
      </c>
      <c r="B88" s="83"/>
      <c r="C88" s="83"/>
      <c r="D88" s="83"/>
      <c r="E88" s="83"/>
      <c r="F88" s="83"/>
      <c r="G88" s="84"/>
    </row>
    <row r="89" spans="1:7" ht="45.75" thickBot="1" x14ac:dyDescent="0.3">
      <c r="A89" s="42" t="s">
        <v>9</v>
      </c>
      <c r="B89" s="4" t="s">
        <v>60</v>
      </c>
      <c r="C89" s="4" t="s">
        <v>10</v>
      </c>
      <c r="D89" s="4" t="s">
        <v>11</v>
      </c>
      <c r="E89" s="4" t="s">
        <v>12</v>
      </c>
      <c r="F89" s="43" t="s">
        <v>47</v>
      </c>
      <c r="G89" s="14" t="s">
        <v>48</v>
      </c>
    </row>
    <row r="90" spans="1:7" x14ac:dyDescent="0.25">
      <c r="A90" s="15" t="s">
        <v>54</v>
      </c>
      <c r="B90" s="16">
        <v>1</v>
      </c>
      <c r="C90" s="16">
        <v>1</v>
      </c>
      <c r="D90" s="61"/>
      <c r="E90" s="57">
        <f t="shared" ref="E90:E94" si="8">D90*C90*B90</f>
        <v>0</v>
      </c>
      <c r="F90" s="85">
        <f>SUM(E90:E94)</f>
        <v>0</v>
      </c>
      <c r="G90" s="88">
        <f>4*F90</f>
        <v>0</v>
      </c>
    </row>
    <row r="91" spans="1:7" x14ac:dyDescent="0.25">
      <c r="A91" s="8" t="s">
        <v>55</v>
      </c>
      <c r="B91" s="40">
        <v>1</v>
      </c>
      <c r="C91" s="40">
        <v>1</v>
      </c>
      <c r="D91" s="62"/>
      <c r="E91" s="58">
        <f t="shared" si="8"/>
        <v>0</v>
      </c>
      <c r="F91" s="86"/>
      <c r="G91" s="89"/>
    </row>
    <row r="92" spans="1:7" x14ac:dyDescent="0.25">
      <c r="A92" s="44" t="s">
        <v>49</v>
      </c>
      <c r="B92" s="10">
        <v>1</v>
      </c>
      <c r="C92" s="10">
        <v>4</v>
      </c>
      <c r="D92" s="63"/>
      <c r="E92" s="58">
        <f t="shared" si="8"/>
        <v>0</v>
      </c>
      <c r="F92" s="86"/>
      <c r="G92" s="89"/>
    </row>
    <row r="93" spans="1:7" x14ac:dyDescent="0.25">
      <c r="A93" s="44" t="s">
        <v>50</v>
      </c>
      <c r="B93" s="10">
        <v>1</v>
      </c>
      <c r="C93" s="10">
        <v>4</v>
      </c>
      <c r="D93" s="63"/>
      <c r="E93" s="58">
        <f t="shared" si="8"/>
        <v>0</v>
      </c>
      <c r="F93" s="86"/>
      <c r="G93" s="89"/>
    </row>
    <row r="94" spans="1:7" ht="15.75" thickBot="1" x14ac:dyDescent="0.3">
      <c r="A94" s="46" t="s">
        <v>53</v>
      </c>
      <c r="B94" s="18">
        <v>1</v>
      </c>
      <c r="C94" s="18">
        <v>1</v>
      </c>
      <c r="D94" s="66"/>
      <c r="E94" s="60">
        <f t="shared" si="8"/>
        <v>0</v>
      </c>
      <c r="F94" s="87"/>
      <c r="G94" s="90"/>
    </row>
    <row r="95" spans="1:7" ht="15.75" thickBot="1" x14ac:dyDescent="0.3">
      <c r="A95" s="103"/>
      <c r="B95" s="104"/>
      <c r="C95" s="104"/>
      <c r="D95" s="104"/>
      <c r="E95" s="104"/>
      <c r="F95" s="104"/>
      <c r="G95" s="105"/>
    </row>
    <row r="96" spans="1:7" ht="27" thickBot="1" x14ac:dyDescent="0.3">
      <c r="A96" s="82" t="s">
        <v>37</v>
      </c>
      <c r="B96" s="83"/>
      <c r="C96" s="83"/>
      <c r="D96" s="83"/>
      <c r="E96" s="83"/>
      <c r="F96" s="83"/>
      <c r="G96" s="84"/>
    </row>
    <row r="97" spans="1:7" ht="45.75" thickBot="1" x14ac:dyDescent="0.3">
      <c r="A97" s="42" t="s">
        <v>9</v>
      </c>
      <c r="B97" s="4" t="s">
        <v>60</v>
      </c>
      <c r="C97" s="4" t="s">
        <v>10</v>
      </c>
      <c r="D97" s="4" t="s">
        <v>11</v>
      </c>
      <c r="E97" s="4" t="s">
        <v>12</v>
      </c>
      <c r="F97" s="43" t="s">
        <v>47</v>
      </c>
      <c r="G97" s="14" t="s">
        <v>48</v>
      </c>
    </row>
    <row r="98" spans="1:7" x14ac:dyDescent="0.25">
      <c r="A98" s="15" t="s">
        <v>54</v>
      </c>
      <c r="B98" s="16">
        <v>1</v>
      </c>
      <c r="C98" s="16">
        <v>1</v>
      </c>
      <c r="D98" s="61"/>
      <c r="E98" s="57">
        <f t="shared" ref="E98:E102" si="9">D98*C98*B98</f>
        <v>0</v>
      </c>
      <c r="F98" s="85">
        <f>SUM(E98:E102)</f>
        <v>0</v>
      </c>
      <c r="G98" s="88">
        <f>4*F98</f>
        <v>0</v>
      </c>
    </row>
    <row r="99" spans="1:7" x14ac:dyDescent="0.25">
      <c r="A99" s="8" t="s">
        <v>55</v>
      </c>
      <c r="B99" s="40">
        <v>1</v>
      </c>
      <c r="C99" s="40">
        <v>1</v>
      </c>
      <c r="D99" s="62"/>
      <c r="E99" s="58">
        <f t="shared" si="9"/>
        <v>0</v>
      </c>
      <c r="F99" s="86"/>
      <c r="G99" s="89"/>
    </row>
    <row r="100" spans="1:7" x14ac:dyDescent="0.25">
      <c r="A100" s="8" t="s">
        <v>49</v>
      </c>
      <c r="B100" s="10">
        <v>1</v>
      </c>
      <c r="C100" s="10">
        <v>11</v>
      </c>
      <c r="D100" s="63"/>
      <c r="E100" s="58">
        <f t="shared" si="9"/>
        <v>0</v>
      </c>
      <c r="F100" s="86"/>
      <c r="G100" s="89"/>
    </row>
    <row r="101" spans="1:7" x14ac:dyDescent="0.25">
      <c r="A101" s="44" t="s">
        <v>50</v>
      </c>
      <c r="B101" s="10">
        <v>1</v>
      </c>
      <c r="C101" s="10">
        <v>11</v>
      </c>
      <c r="D101" s="63"/>
      <c r="E101" s="58">
        <f t="shared" si="9"/>
        <v>0</v>
      </c>
      <c r="F101" s="86"/>
      <c r="G101" s="89"/>
    </row>
    <row r="102" spans="1:7" ht="15.75" thickBot="1" x14ac:dyDescent="0.3">
      <c r="A102" s="46" t="s">
        <v>53</v>
      </c>
      <c r="B102" s="18">
        <v>1</v>
      </c>
      <c r="C102" s="18">
        <v>1</v>
      </c>
      <c r="D102" s="66"/>
      <c r="E102" s="60">
        <f t="shared" si="9"/>
        <v>0</v>
      </c>
      <c r="F102" s="87"/>
      <c r="G102" s="90"/>
    </row>
    <row r="103" spans="1:7" ht="15.75" thickBot="1" x14ac:dyDescent="0.3">
      <c r="A103" s="103"/>
      <c r="B103" s="104"/>
      <c r="C103" s="104"/>
      <c r="D103" s="104"/>
      <c r="E103" s="104"/>
      <c r="F103" s="104"/>
      <c r="G103" s="105"/>
    </row>
    <row r="104" spans="1:7" ht="27" thickBot="1" x14ac:dyDescent="0.3">
      <c r="A104" s="82" t="s">
        <v>38</v>
      </c>
      <c r="B104" s="83"/>
      <c r="C104" s="83"/>
      <c r="D104" s="83"/>
      <c r="E104" s="83"/>
      <c r="F104" s="83"/>
      <c r="G104" s="84"/>
    </row>
    <row r="105" spans="1:7" ht="45.75" thickBot="1" x14ac:dyDescent="0.3">
      <c r="A105" s="42" t="s">
        <v>9</v>
      </c>
      <c r="B105" s="4" t="s">
        <v>60</v>
      </c>
      <c r="C105" s="4" t="s">
        <v>10</v>
      </c>
      <c r="D105" s="4" t="s">
        <v>11</v>
      </c>
      <c r="E105" s="4" t="s">
        <v>12</v>
      </c>
      <c r="F105" s="43" t="s">
        <v>47</v>
      </c>
      <c r="G105" s="14" t="s">
        <v>48</v>
      </c>
    </row>
    <row r="106" spans="1:7" x14ac:dyDescent="0.25">
      <c r="A106" s="15" t="s">
        <v>54</v>
      </c>
      <c r="B106" s="16">
        <v>1</v>
      </c>
      <c r="C106" s="16">
        <v>1</v>
      </c>
      <c r="D106" s="61"/>
      <c r="E106" s="57">
        <f t="shared" ref="E106:E110" si="10">D106*C106*B106</f>
        <v>0</v>
      </c>
      <c r="F106" s="85">
        <f>SUM(E106:E110)</f>
        <v>0</v>
      </c>
      <c r="G106" s="88">
        <f>4*F106</f>
        <v>0</v>
      </c>
    </row>
    <row r="107" spans="1:7" x14ac:dyDescent="0.25">
      <c r="A107" s="8" t="s">
        <v>55</v>
      </c>
      <c r="B107" s="40">
        <v>1</v>
      </c>
      <c r="C107" s="40">
        <v>1</v>
      </c>
      <c r="D107" s="62"/>
      <c r="E107" s="58">
        <f t="shared" si="10"/>
        <v>0</v>
      </c>
      <c r="F107" s="86"/>
      <c r="G107" s="89"/>
    </row>
    <row r="108" spans="1:7" x14ac:dyDescent="0.25">
      <c r="A108" s="44" t="s">
        <v>49</v>
      </c>
      <c r="B108" s="10">
        <v>1</v>
      </c>
      <c r="C108" s="10">
        <v>9</v>
      </c>
      <c r="D108" s="63"/>
      <c r="E108" s="58">
        <f t="shared" si="10"/>
        <v>0</v>
      </c>
      <c r="F108" s="86"/>
      <c r="G108" s="89"/>
    </row>
    <row r="109" spans="1:7" x14ac:dyDescent="0.25">
      <c r="A109" s="44" t="s">
        <v>50</v>
      </c>
      <c r="B109" s="10">
        <v>1</v>
      </c>
      <c r="C109" s="10">
        <v>9</v>
      </c>
      <c r="D109" s="63"/>
      <c r="E109" s="58">
        <f t="shared" si="10"/>
        <v>0</v>
      </c>
      <c r="F109" s="86"/>
      <c r="G109" s="89"/>
    </row>
    <row r="110" spans="1:7" ht="15.75" thickBot="1" x14ac:dyDescent="0.3">
      <c r="A110" s="46" t="s">
        <v>53</v>
      </c>
      <c r="B110" s="18">
        <v>1</v>
      </c>
      <c r="C110" s="18">
        <v>1</v>
      </c>
      <c r="D110" s="66"/>
      <c r="E110" s="60">
        <f t="shared" si="10"/>
        <v>0</v>
      </c>
      <c r="F110" s="87"/>
      <c r="G110" s="90"/>
    </row>
    <row r="111" spans="1:7" x14ac:dyDescent="0.25">
      <c r="A111" s="114"/>
      <c r="B111" s="115"/>
      <c r="C111" s="115"/>
      <c r="D111" s="115"/>
      <c r="E111" s="115"/>
      <c r="F111" s="115"/>
      <c r="G111" s="116"/>
    </row>
    <row r="112" spans="1:7" ht="15.75" thickBot="1" x14ac:dyDescent="0.3">
      <c r="A112" s="91"/>
      <c r="B112" s="92"/>
      <c r="C112" s="92"/>
      <c r="D112" s="92"/>
      <c r="E112" s="92"/>
      <c r="F112" s="92"/>
      <c r="G112" s="93"/>
    </row>
    <row r="113" spans="1:7" ht="15.75" thickBot="1" x14ac:dyDescent="0.3">
      <c r="A113" s="91"/>
      <c r="B113" s="92"/>
      <c r="C113" s="92"/>
      <c r="D113" s="92"/>
      <c r="E113" s="92"/>
      <c r="F113" s="92"/>
      <c r="G113" s="93"/>
    </row>
    <row r="114" spans="1:7" ht="18.75" x14ac:dyDescent="0.25">
      <c r="A114" s="32" t="s">
        <v>61</v>
      </c>
      <c r="B114" s="21"/>
      <c r="C114" s="21"/>
      <c r="D114" s="22"/>
      <c r="E114" s="22"/>
      <c r="F114" s="22"/>
      <c r="G114" s="23"/>
    </row>
    <row r="115" spans="1:7" ht="15.75" x14ac:dyDescent="0.25">
      <c r="A115" s="33" t="s">
        <v>45</v>
      </c>
      <c r="B115" s="24"/>
      <c r="C115" s="24"/>
      <c r="D115" s="25"/>
      <c r="E115" s="26"/>
      <c r="F115" s="26"/>
      <c r="G115" s="27"/>
    </row>
    <row r="116" spans="1:7" ht="16.5" thickBot="1" x14ac:dyDescent="0.3">
      <c r="A116" s="34" t="s">
        <v>44</v>
      </c>
      <c r="B116" s="28"/>
      <c r="C116" s="28"/>
      <c r="D116" s="29"/>
      <c r="E116" s="30"/>
      <c r="F116" s="30"/>
      <c r="G116" s="31"/>
    </row>
    <row r="117" spans="1:7" ht="15.75" thickBot="1" x14ac:dyDescent="0.3">
      <c r="A117" s="73"/>
      <c r="B117" s="74"/>
      <c r="C117" s="74"/>
      <c r="D117" s="74"/>
      <c r="E117" s="74"/>
      <c r="F117" s="74"/>
      <c r="G117" s="75"/>
    </row>
    <row r="118" spans="1:7" ht="39" customHeight="1" thickBot="1" x14ac:dyDescent="0.3">
      <c r="A118" s="49" t="s">
        <v>40</v>
      </c>
      <c r="B118" s="50"/>
      <c r="C118" s="50"/>
      <c r="D118" s="51"/>
      <c r="E118" s="51"/>
      <c r="F118" s="52"/>
      <c r="G118" s="47">
        <f>G20+G36+G49+G57+G66+G74+G82+G90+G98+G106</f>
        <v>0</v>
      </c>
    </row>
    <row r="119" spans="1:7" ht="39" customHeight="1" thickBot="1" x14ac:dyDescent="0.3">
      <c r="A119" s="49" t="s">
        <v>41</v>
      </c>
      <c r="B119" s="53"/>
      <c r="C119" s="53"/>
      <c r="D119" s="51"/>
      <c r="E119" s="51"/>
      <c r="F119" s="52"/>
      <c r="G119" s="47">
        <f>PRODUCT(G118*0.21)</f>
        <v>0</v>
      </c>
    </row>
    <row r="120" spans="1:7" ht="39" customHeight="1" thickBot="1" x14ac:dyDescent="0.3">
      <c r="A120" s="54" t="s">
        <v>42</v>
      </c>
      <c r="B120" s="55"/>
      <c r="C120" s="55"/>
      <c r="D120" s="20"/>
      <c r="E120" s="20"/>
      <c r="F120" s="56"/>
      <c r="G120" s="48">
        <f>SUM(G118:G119)</f>
        <v>0</v>
      </c>
    </row>
    <row r="121" spans="1:7" x14ac:dyDescent="0.25">
      <c r="A121" s="76"/>
      <c r="B121" s="77"/>
      <c r="C121" s="77"/>
      <c r="D121" s="77"/>
      <c r="E121" s="77"/>
      <c r="F121" s="77"/>
      <c r="G121" s="78"/>
    </row>
    <row r="122" spans="1:7" ht="15.75" thickBot="1" x14ac:dyDescent="0.3">
      <c r="A122" s="79"/>
      <c r="B122" s="80"/>
      <c r="C122" s="80"/>
      <c r="D122" s="80"/>
      <c r="E122" s="80"/>
      <c r="F122" s="80"/>
      <c r="G122" s="81"/>
    </row>
    <row r="123" spans="1:7" x14ac:dyDescent="0.25">
      <c r="A123" s="67" t="s">
        <v>28</v>
      </c>
      <c r="B123" s="68"/>
      <c r="C123" s="68"/>
      <c r="D123" s="68"/>
      <c r="E123" s="68"/>
      <c r="F123" s="68"/>
      <c r="G123" s="69"/>
    </row>
    <row r="124" spans="1:7" ht="15.75" thickBot="1" x14ac:dyDescent="0.3">
      <c r="A124" s="70" t="s">
        <v>29</v>
      </c>
      <c r="B124" s="71"/>
      <c r="C124" s="71"/>
      <c r="D124" s="71"/>
      <c r="E124" s="71"/>
      <c r="F124" s="71"/>
      <c r="G124" s="72"/>
    </row>
  </sheetData>
  <protectedRanges>
    <protectedRange algorithmName="SHA-512" hashValue="Uf6egbWCYkCdFUCO6fexIhcX86JhDm1gkqdvCTDMyPXE5k9lW3rwZIspDSFzrjPwbBN3ptQijxE+VL9CimtSWA==" saltValue="UGgL42QjvkV0cGorRKNhiQ==" spinCount="100000" sqref="D36:D45" name="Oblast1_2_5"/>
    <protectedRange algorithmName="SHA-512" hashValue="Uf6egbWCYkCdFUCO6fexIhcX86JhDm1gkqdvCTDMyPXE5k9lW3rwZIspDSFzrjPwbBN3ptQijxE+VL9CimtSWA==" saltValue="UGgL42QjvkV0cGorRKNhiQ==" spinCount="100000" sqref="D49:D53" name="Oblast1_3_5"/>
    <protectedRange algorithmName="SHA-512" hashValue="Uf6egbWCYkCdFUCO6fexIhcX86JhDm1gkqdvCTDMyPXE5k9lW3rwZIspDSFzrjPwbBN3ptQijxE+VL9CimtSWA==" saltValue="UGgL42QjvkV0cGorRKNhiQ==" spinCount="100000" sqref="D57:D62" name="Oblast1_4_5"/>
    <protectedRange algorithmName="SHA-512" hashValue="Uf6egbWCYkCdFUCO6fexIhcX86JhDm1gkqdvCTDMyPXE5k9lW3rwZIspDSFzrjPwbBN3ptQijxE+VL9CimtSWA==" saltValue="UGgL42QjvkV0cGorRKNhiQ==" spinCount="100000" sqref="D66:D70" name="Oblast1_5_5"/>
    <protectedRange algorithmName="SHA-512" hashValue="Uf6egbWCYkCdFUCO6fexIhcX86JhDm1gkqdvCTDMyPXE5k9lW3rwZIspDSFzrjPwbBN3ptQijxE+VL9CimtSWA==" saltValue="UGgL42QjvkV0cGorRKNhiQ==" spinCount="100000" sqref="D74:D78" name="Oblast1_6_5"/>
    <protectedRange algorithmName="SHA-512" hashValue="Uf6egbWCYkCdFUCO6fexIhcX86JhDm1gkqdvCTDMyPXE5k9lW3rwZIspDSFzrjPwbBN3ptQijxE+VL9CimtSWA==" saltValue="UGgL42QjvkV0cGorRKNhiQ==" spinCount="100000" sqref="D82:D86" name="Oblast1_7_5"/>
    <protectedRange algorithmName="SHA-512" hashValue="Uf6egbWCYkCdFUCO6fexIhcX86JhDm1gkqdvCTDMyPXE5k9lW3rwZIspDSFzrjPwbBN3ptQijxE+VL9CimtSWA==" saltValue="UGgL42QjvkV0cGorRKNhiQ==" spinCount="100000" sqref="D90:D94" name="Oblast1_9_5"/>
    <protectedRange algorithmName="SHA-512" hashValue="Uf6egbWCYkCdFUCO6fexIhcX86JhDm1gkqdvCTDMyPXE5k9lW3rwZIspDSFzrjPwbBN3ptQijxE+VL9CimtSWA==" saltValue="UGgL42QjvkV0cGorRKNhiQ==" spinCount="100000" sqref="D98:D102" name="Oblast1_10_5"/>
    <protectedRange algorithmName="SHA-512" hashValue="Uf6egbWCYkCdFUCO6fexIhcX86JhDm1gkqdvCTDMyPXE5k9lW3rwZIspDSFzrjPwbBN3ptQijxE+VL9CimtSWA==" saltValue="UGgL42QjvkV0cGorRKNhiQ==" spinCount="100000" sqref="D106:D110" name="Oblast1_11_5"/>
    <protectedRange algorithmName="SHA-512" hashValue="Uf6egbWCYkCdFUCO6fexIhcX86JhDm1gkqdvCTDMyPXE5k9lW3rwZIspDSFzrjPwbBN3ptQijxE+VL9CimtSWA==" saltValue="UGgL42QjvkV0cGorRKNhiQ==" spinCount="100000" sqref="D20:D28" name="Oblast1_1"/>
  </protectedRanges>
  <mergeCells count="51">
    <mergeCell ref="A63:G63"/>
    <mergeCell ref="A54:G54"/>
    <mergeCell ref="A111:G112"/>
    <mergeCell ref="F82:F86"/>
    <mergeCell ref="A1:G1"/>
    <mergeCell ref="A4:G4"/>
    <mergeCell ref="A18:G18"/>
    <mergeCell ref="F20:F29"/>
    <mergeCell ref="G20:G29"/>
    <mergeCell ref="A3:G3"/>
    <mergeCell ref="A16:G17"/>
    <mergeCell ref="G82:G86"/>
    <mergeCell ref="A71:G71"/>
    <mergeCell ref="A72:G72"/>
    <mergeCell ref="F74:F78"/>
    <mergeCell ref="G74:G78"/>
    <mergeCell ref="F66:F70"/>
    <mergeCell ref="G66:G70"/>
    <mergeCell ref="A103:G103"/>
    <mergeCell ref="A32:G32"/>
    <mergeCell ref="A33:G33"/>
    <mergeCell ref="A34:G34"/>
    <mergeCell ref="F36:F45"/>
    <mergeCell ref="G36:G45"/>
    <mergeCell ref="A47:G47"/>
    <mergeCell ref="A46:G46"/>
    <mergeCell ref="F49:F53"/>
    <mergeCell ref="G49:G53"/>
    <mergeCell ref="A95:G95"/>
    <mergeCell ref="A79:G79"/>
    <mergeCell ref="A87:G87"/>
    <mergeCell ref="A80:G80"/>
    <mergeCell ref="A104:G104"/>
    <mergeCell ref="F106:F110"/>
    <mergeCell ref="G106:G110"/>
    <mergeCell ref="A113:G113"/>
    <mergeCell ref="A30:G31"/>
    <mergeCell ref="A88:G88"/>
    <mergeCell ref="F90:F94"/>
    <mergeCell ref="G90:G94"/>
    <mergeCell ref="A96:G96"/>
    <mergeCell ref="F98:F102"/>
    <mergeCell ref="G98:G102"/>
    <mergeCell ref="A55:G55"/>
    <mergeCell ref="F57:F62"/>
    <mergeCell ref="G57:G62"/>
    <mergeCell ref="A64:G64"/>
    <mergeCell ref="A123:G123"/>
    <mergeCell ref="A124:G124"/>
    <mergeCell ref="A117:G117"/>
    <mergeCell ref="A121:G1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2025-08-26T15:14:41Z</dcterms:modified>
</cp:coreProperties>
</file>